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5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Návrh středněd.výhl. 2025-2027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<sst xmlns="http://schemas.openxmlformats.org/spreadsheetml/2006/main" count="47" uniqueCount="37">
  <si>
    <t xml:space="preserve">Základní škola a Mateřská škola Záhoří </t>
  </si>
  <si>
    <t xml:space="preserve">Horní Záhoří 3, 398 18, IČO: 75000989</t>
  </si>
  <si>
    <t xml:space="preserve">                             Návrh střednědobého výhledu rozpočtu 2025 – 2027</t>
  </si>
  <si>
    <t xml:space="preserve">Jiné zdroje (dotační)</t>
  </si>
  <si>
    <t xml:space="preserve">Prostředky zřizovatele</t>
  </si>
  <si>
    <t xml:space="preserve">Vlastní zdroje organizace</t>
  </si>
  <si>
    <t xml:space="preserve">Doplňková činnost</t>
  </si>
  <si>
    <t xml:space="preserve">Celkem</t>
  </si>
  <si>
    <t xml:space="preserve">A</t>
  </si>
  <si>
    <t xml:space="preserve">Náklady</t>
  </si>
  <si>
    <t xml:space="preserve">spotřeba materiálu </t>
  </si>
  <si>
    <t xml:space="preserve">spotřeba energie</t>
  </si>
  <si>
    <t xml:space="preserve">prodané zboží</t>
  </si>
  <si>
    <t xml:space="preserve">opravy a udržování</t>
  </si>
  <si>
    <t xml:space="preserve">cestovné</t>
  </si>
  <si>
    <t xml:space="preserve">ostatní služby</t>
  </si>
  <si>
    <t xml:space="preserve">mzdové náklady</t>
  </si>
  <si>
    <t xml:space="preserve">zákonné sociální pojištění</t>
  </si>
  <si>
    <t xml:space="preserve">zákonné pojištění</t>
  </si>
  <si>
    <t xml:space="preserve">zákonné sociální náklady</t>
  </si>
  <si>
    <t xml:space="preserve">ostatní daně a poplatky</t>
  </si>
  <si>
    <t xml:space="preserve">jiné ostatní náklady</t>
  </si>
  <si>
    <t xml:space="preserve">odpisy dlouhod. majetku</t>
  </si>
  <si>
    <t xml:space="preserve">nákup drobn. dlouh. maj.</t>
  </si>
  <si>
    <t xml:space="preserve">B</t>
  </si>
  <si>
    <t xml:space="preserve">Výnosy</t>
  </si>
  <si>
    <t xml:space="preserve">tržby z prodeje služeb</t>
  </si>
  <si>
    <t xml:space="preserve">tržby za prodané zboží</t>
  </si>
  <si>
    <t xml:space="preserve">úroky</t>
  </si>
  <si>
    <t xml:space="preserve">zúčtování fondů</t>
  </si>
  <si>
    <t xml:space="preserve">jiné ostatní výnosy</t>
  </si>
  <si>
    <t xml:space="preserve">dotace</t>
  </si>
  <si>
    <t xml:space="preserve">C</t>
  </si>
  <si>
    <t xml:space="preserve">Hospodářský výsledek</t>
  </si>
  <si>
    <t xml:space="preserve">Datum: 18.12.2024</t>
  </si>
  <si>
    <t xml:space="preserve">Mgr. Petr Brandtner</t>
  </si>
  <si>
    <t xml:space="preserve">ředitel školy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</si>
</sst>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_-* #,##0\ _K_č_-;\-* #,##0\ _K_č_-;_-* &quot;- &quot;_K_č_-;_-@_-"/>
  </numFmts>
  <fonts count="8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14"/>
      <name val="Arial"/>
      <family val="2"/>
      <charset val="238"/>
    </font>
    <font>
      <sz val="10"/>
      <name val="Arial"/>
      <family val="2"/>
      <charset val="238"/>
    </font>
    <font>
      <b val="true"/>
      <sz val="10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BFBFBF"/>
        <bgColor rgb="FFC0C0C0"/>
      </patternFill>
    </fill>
  </fills>
  <borders count="2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" fillId="0" borderId="1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9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13" xfId="2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1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1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18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2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ní 2" xfId="20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</xdr:col>
      <xdr:colOff>713160</xdr:colOff>
      <xdr:row>4</xdr:row>
      <xdr:rowOff>9360</xdr:rowOff>
    </xdr:to>
    <xdr:pic>
      <xdr:nvPicPr>
        <xdr:cNvPr id="0" name="Obrázek 2" descr=""/>
        <xdr:cNvPicPr/>
      </xdr:nvPicPr>
      <xdr:blipFill>
        <a:blip r:embed="rId1"/>
        <a:stretch/>
      </xdr:blipFill>
      <xdr:spPr>
        <a:xfrm>
          <a:off x="0" y="0"/>
          <a:ext cx="1257120" cy="7902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3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26" activeCellId="0" sqref="O26"/>
    </sheetView>
  </sheetViews>
  <sheetFormatPr defaultRowHeight="12.75" zeroHeight="false" outlineLevelRow="0" outlineLevelCol="0"/>
  <cols>
    <col collapsed="false" customWidth="true" hidden="false" outlineLevel="0" max="1" min="1" style="1" width="7.71"/>
    <col collapsed="false" customWidth="true" hidden="false" outlineLevel="0" max="2" min="2" style="1" width="21.71"/>
    <col collapsed="false" customWidth="true" hidden="false" outlineLevel="0" max="3" min="3" style="1" width="12.29"/>
    <col collapsed="false" customWidth="true" hidden="false" outlineLevel="0" max="5" min="4" style="1" width="11.14"/>
    <col collapsed="false" customWidth="true" hidden="false" outlineLevel="0" max="6" min="6" style="1" width="9.58"/>
    <col collapsed="false" customWidth="true" hidden="false" outlineLevel="0" max="7" min="7" style="1" width="12.29"/>
    <col collapsed="false" customWidth="true" hidden="false" outlineLevel="0" max="8" min="8" style="1" width="13.14"/>
    <col collapsed="false" customWidth="true" hidden="false" outlineLevel="0" max="9" min="9" style="1" width="11.57"/>
    <col collapsed="false" customWidth="true" hidden="false" outlineLevel="0" max="10" min="10" style="1" width="11.86"/>
    <col collapsed="false" customWidth="true" hidden="false" outlineLevel="0" max="11" min="11" style="1" width="9.29"/>
    <col collapsed="false" customWidth="true" hidden="false" outlineLevel="0" max="12" min="12" style="1" width="12.29"/>
    <col collapsed="false" customWidth="true" hidden="false" outlineLevel="0" max="13" min="13" style="1" width="12.14"/>
    <col collapsed="false" customWidth="true" hidden="false" outlineLevel="0" max="14" min="14" style="1" width="13.43"/>
    <col collapsed="false" customWidth="true" hidden="false" outlineLevel="0" max="15" min="15" style="1" width="11.29"/>
    <col collapsed="false" customWidth="true" hidden="false" outlineLevel="0" max="16" min="16" style="1" width="9.29"/>
    <col collapsed="false" customWidth="true" hidden="false" outlineLevel="0" max="17" min="17" style="1" width="12.29"/>
    <col collapsed="false" customWidth="true" hidden="false" outlineLevel="0" max="19" min="18" style="1" width="9.14"/>
    <col collapsed="false" customWidth="true" hidden="false" outlineLevel="0" max="20" min="20" style="1" width="11.57"/>
    <col collapsed="false" customWidth="true" hidden="false" outlineLevel="0" max="256" min="21" style="1" width="9.14"/>
    <col collapsed="false" customWidth="true" hidden="false" outlineLevel="0" max="257" min="257" style="1" width="7.71"/>
    <col collapsed="false" customWidth="true" hidden="false" outlineLevel="0" max="258" min="258" style="1" width="21.71"/>
    <col collapsed="false" customWidth="true" hidden="false" outlineLevel="0" max="259" min="259" style="1" width="12.29"/>
    <col collapsed="false" customWidth="true" hidden="false" outlineLevel="0" max="261" min="260" style="1" width="11.14"/>
    <col collapsed="false" customWidth="true" hidden="false" outlineLevel="0" max="262" min="262" style="1" width="9.58"/>
    <col collapsed="false" customWidth="true" hidden="false" outlineLevel="0" max="263" min="263" style="1" width="12.29"/>
    <col collapsed="false" customWidth="true" hidden="false" outlineLevel="0" max="264" min="264" style="1" width="13.14"/>
    <col collapsed="false" customWidth="true" hidden="false" outlineLevel="0" max="265" min="265" style="1" width="11.57"/>
    <col collapsed="false" customWidth="true" hidden="false" outlineLevel="0" max="266" min="266" style="1" width="11.86"/>
    <col collapsed="false" customWidth="true" hidden="false" outlineLevel="0" max="267" min="267" style="1" width="9.29"/>
    <col collapsed="false" customWidth="true" hidden="false" outlineLevel="0" max="268" min="268" style="1" width="12.29"/>
    <col collapsed="false" customWidth="true" hidden="false" outlineLevel="0" max="269" min="269" style="1" width="12.14"/>
    <col collapsed="false" customWidth="true" hidden="false" outlineLevel="0" max="270" min="270" style="1" width="13.43"/>
    <col collapsed="false" customWidth="true" hidden="false" outlineLevel="0" max="271" min="271" style="1" width="11.29"/>
    <col collapsed="false" customWidth="true" hidden="false" outlineLevel="0" max="272" min="272" style="1" width="9.29"/>
    <col collapsed="false" customWidth="true" hidden="false" outlineLevel="0" max="273" min="273" style="1" width="12.29"/>
    <col collapsed="false" customWidth="true" hidden="false" outlineLevel="0" max="275" min="274" style="1" width="9.14"/>
    <col collapsed="false" customWidth="true" hidden="false" outlineLevel="0" max="276" min="276" style="1" width="11.57"/>
    <col collapsed="false" customWidth="true" hidden="false" outlineLevel="0" max="512" min="277" style="1" width="9.14"/>
    <col collapsed="false" customWidth="true" hidden="false" outlineLevel="0" max="513" min="513" style="1" width="7.71"/>
    <col collapsed="false" customWidth="true" hidden="false" outlineLevel="0" max="514" min="514" style="1" width="21.71"/>
    <col collapsed="false" customWidth="true" hidden="false" outlineLevel="0" max="515" min="515" style="1" width="12.29"/>
    <col collapsed="false" customWidth="true" hidden="false" outlineLevel="0" max="517" min="516" style="1" width="11.14"/>
    <col collapsed="false" customWidth="true" hidden="false" outlineLevel="0" max="518" min="518" style="1" width="9.58"/>
    <col collapsed="false" customWidth="true" hidden="false" outlineLevel="0" max="519" min="519" style="1" width="12.29"/>
    <col collapsed="false" customWidth="true" hidden="false" outlineLevel="0" max="520" min="520" style="1" width="13.14"/>
    <col collapsed="false" customWidth="true" hidden="false" outlineLevel="0" max="521" min="521" style="1" width="11.57"/>
    <col collapsed="false" customWidth="true" hidden="false" outlineLevel="0" max="522" min="522" style="1" width="11.86"/>
    <col collapsed="false" customWidth="true" hidden="false" outlineLevel="0" max="523" min="523" style="1" width="9.29"/>
    <col collapsed="false" customWidth="true" hidden="false" outlineLevel="0" max="524" min="524" style="1" width="12.29"/>
    <col collapsed="false" customWidth="true" hidden="false" outlineLevel="0" max="525" min="525" style="1" width="12.14"/>
    <col collapsed="false" customWidth="true" hidden="false" outlineLevel="0" max="526" min="526" style="1" width="13.43"/>
    <col collapsed="false" customWidth="true" hidden="false" outlineLevel="0" max="527" min="527" style="1" width="11.29"/>
    <col collapsed="false" customWidth="true" hidden="false" outlineLevel="0" max="528" min="528" style="1" width="9.29"/>
    <col collapsed="false" customWidth="true" hidden="false" outlineLevel="0" max="529" min="529" style="1" width="12.29"/>
    <col collapsed="false" customWidth="true" hidden="false" outlineLevel="0" max="531" min="530" style="1" width="9.14"/>
    <col collapsed="false" customWidth="true" hidden="false" outlineLevel="0" max="532" min="532" style="1" width="11.57"/>
    <col collapsed="false" customWidth="true" hidden="false" outlineLevel="0" max="768" min="533" style="1" width="9.14"/>
    <col collapsed="false" customWidth="true" hidden="false" outlineLevel="0" max="769" min="769" style="1" width="7.71"/>
    <col collapsed="false" customWidth="true" hidden="false" outlineLevel="0" max="770" min="770" style="1" width="21.71"/>
    <col collapsed="false" customWidth="true" hidden="false" outlineLevel="0" max="771" min="771" style="1" width="12.29"/>
    <col collapsed="false" customWidth="true" hidden="false" outlineLevel="0" max="773" min="772" style="1" width="11.14"/>
    <col collapsed="false" customWidth="true" hidden="false" outlineLevel="0" max="774" min="774" style="1" width="9.58"/>
    <col collapsed="false" customWidth="true" hidden="false" outlineLevel="0" max="775" min="775" style="1" width="12.29"/>
    <col collapsed="false" customWidth="true" hidden="false" outlineLevel="0" max="776" min="776" style="1" width="13.14"/>
    <col collapsed="false" customWidth="true" hidden="false" outlineLevel="0" max="777" min="777" style="1" width="11.57"/>
    <col collapsed="false" customWidth="true" hidden="false" outlineLevel="0" max="778" min="778" style="1" width="11.86"/>
    <col collapsed="false" customWidth="true" hidden="false" outlineLevel="0" max="779" min="779" style="1" width="9.29"/>
    <col collapsed="false" customWidth="true" hidden="false" outlineLevel="0" max="780" min="780" style="1" width="12.29"/>
    <col collapsed="false" customWidth="true" hidden="false" outlineLevel="0" max="781" min="781" style="1" width="12.14"/>
    <col collapsed="false" customWidth="true" hidden="false" outlineLevel="0" max="782" min="782" style="1" width="13.43"/>
    <col collapsed="false" customWidth="true" hidden="false" outlineLevel="0" max="783" min="783" style="1" width="11.29"/>
    <col collapsed="false" customWidth="true" hidden="false" outlineLevel="0" max="784" min="784" style="1" width="9.29"/>
    <col collapsed="false" customWidth="true" hidden="false" outlineLevel="0" max="785" min="785" style="1" width="12.29"/>
    <col collapsed="false" customWidth="true" hidden="false" outlineLevel="0" max="787" min="786" style="1" width="9.14"/>
    <col collapsed="false" customWidth="true" hidden="false" outlineLevel="0" max="788" min="788" style="1" width="11.57"/>
    <col collapsed="false" customWidth="true" hidden="false" outlineLevel="0" max="1025" min="789" style="1" width="9.14"/>
  </cols>
  <sheetData>
    <row r="1" customFormat="false" ht="18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</row>
    <row r="2" customFormat="false" ht="12.75" hidden="false" customHeight="fals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</row>
    <row r="4" customFormat="false" ht="18" hidden="false" customHeight="false" outlineLevel="0" collapsed="false">
      <c r="A4" s="4" t="s">
        <v>2</v>
      </c>
      <c r="B4" s="4"/>
      <c r="C4" s="4"/>
      <c r="D4" s="4"/>
      <c r="E4" s="4"/>
      <c r="F4" s="4"/>
      <c r="G4" s="4"/>
      <c r="H4" s="4"/>
      <c r="I4" s="4"/>
    </row>
    <row r="6" customFormat="false" ht="13.5" hidden="false" customHeight="false" outlineLevel="0" collapsed="false"/>
    <row r="7" customFormat="false" ht="30.6" hidden="false" customHeight="true" outlineLevel="0" collapsed="false">
      <c r="A7" s="5"/>
      <c r="B7" s="5"/>
      <c r="C7" s="6" t="n">
        <v>2025</v>
      </c>
      <c r="D7" s="6"/>
      <c r="E7" s="6"/>
      <c r="F7" s="6"/>
      <c r="G7" s="6"/>
      <c r="H7" s="6" t="n">
        <v>2026</v>
      </c>
      <c r="I7" s="6"/>
      <c r="J7" s="6"/>
      <c r="K7" s="6"/>
      <c r="L7" s="6"/>
      <c r="M7" s="6" t="n">
        <v>2027</v>
      </c>
      <c r="N7" s="6"/>
      <c r="O7" s="6"/>
      <c r="P7" s="6"/>
      <c r="Q7" s="6"/>
    </row>
    <row r="8" customFormat="false" ht="41.45" hidden="false" customHeight="true" outlineLevel="0" collapsed="false">
      <c r="A8" s="5"/>
      <c r="B8" s="5"/>
      <c r="C8" s="7" t="s">
        <v>3</v>
      </c>
      <c r="D8" s="8" t="s">
        <v>4</v>
      </c>
      <c r="E8" s="8" t="s">
        <v>5</v>
      </c>
      <c r="F8" s="8" t="s">
        <v>6</v>
      </c>
      <c r="G8" s="9" t="s">
        <v>7</v>
      </c>
      <c r="H8" s="7" t="s">
        <v>3</v>
      </c>
      <c r="I8" s="8" t="s">
        <v>4</v>
      </c>
      <c r="J8" s="8" t="s">
        <v>5</v>
      </c>
      <c r="K8" s="8" t="s">
        <v>6</v>
      </c>
      <c r="L8" s="9" t="s">
        <v>7</v>
      </c>
      <c r="M8" s="7" t="s">
        <v>3</v>
      </c>
      <c r="N8" s="8" t="s">
        <v>4</v>
      </c>
      <c r="O8" s="8" t="s">
        <v>5</v>
      </c>
      <c r="P8" s="8" t="s">
        <v>6</v>
      </c>
      <c r="Q8" s="9" t="s">
        <v>7</v>
      </c>
    </row>
    <row r="9" customFormat="false" ht="12.8" hidden="false" customHeight="false" outlineLevel="0" collapsed="false">
      <c r="A9" s="10" t="s">
        <v>8</v>
      </c>
      <c r="B9" s="11" t="s">
        <v>9</v>
      </c>
      <c r="C9" s="12" t="n">
        <f aca="false">SUM(C10:C23)</f>
        <v>23362669</v>
      </c>
      <c r="D9" s="13" t="n">
        <f aca="false">SUM(D10:D23)</f>
        <v>2613000</v>
      </c>
      <c r="E9" s="13" t="n">
        <f aca="false">SUM(E10:E23)</f>
        <v>1390300</v>
      </c>
      <c r="F9" s="13" t="n">
        <f aca="false">SUM(F10:F23)</f>
        <v>3960</v>
      </c>
      <c r="G9" s="14" t="n">
        <f aca="false">SUM(C9:F9)</f>
        <v>27369929</v>
      </c>
      <c r="H9" s="12" t="n">
        <f aca="false">SUM(H10:H23)</f>
        <v>23688350</v>
      </c>
      <c r="I9" s="13" t="n">
        <f aca="false">SUM(I10:I23)</f>
        <v>2866000</v>
      </c>
      <c r="J9" s="13" t="n">
        <f aca="false">SUM(J10:J23)</f>
        <v>1467400</v>
      </c>
      <c r="K9" s="15" t="n">
        <f aca="false">SUM(K10:K23)</f>
        <v>4894</v>
      </c>
      <c r="L9" s="14" t="n">
        <f aca="false">SUM(H9:K9)</f>
        <v>28026644</v>
      </c>
      <c r="M9" s="12" t="n">
        <f aca="false">SUM(M10:M23)</f>
        <v>23965400</v>
      </c>
      <c r="N9" s="13" t="n">
        <f aca="false">SUM(N10:N23)</f>
        <v>3090000</v>
      </c>
      <c r="O9" s="13" t="n">
        <f aca="false">SUM(O10:O23)</f>
        <v>1546332</v>
      </c>
      <c r="P9" s="13" t="n">
        <f aca="false">SUM(P10:P23)</f>
        <v>7619</v>
      </c>
      <c r="Q9" s="14" t="n">
        <f aca="false">SUM(M9:P9)</f>
        <v>28609351</v>
      </c>
    </row>
    <row r="10" customFormat="false" ht="12.8" hidden="false" customHeight="false" outlineLevel="0" collapsed="false">
      <c r="A10" s="16" t="n">
        <v>501</v>
      </c>
      <c r="B10" s="17" t="s">
        <v>10</v>
      </c>
      <c r="C10" s="18" t="n">
        <v>120000</v>
      </c>
      <c r="D10" s="19" t="n">
        <v>375000</v>
      </c>
      <c r="E10" s="19" t="n">
        <v>1250300</v>
      </c>
      <c r="F10" s="19" t="n">
        <v>500</v>
      </c>
      <c r="G10" s="20" t="n">
        <f aca="false">SUM(C10:F10)</f>
        <v>1745800</v>
      </c>
      <c r="H10" s="18" t="n">
        <v>130000</v>
      </c>
      <c r="I10" s="19" t="n">
        <v>390000</v>
      </c>
      <c r="J10" s="19" t="n">
        <v>1310200</v>
      </c>
      <c r="K10" s="19" t="n">
        <v>1000</v>
      </c>
      <c r="L10" s="20" t="n">
        <f aca="false">SUM(H10:K10)</f>
        <v>1831200</v>
      </c>
      <c r="M10" s="18" t="n">
        <v>139000</v>
      </c>
      <c r="N10" s="19" t="n">
        <v>412000</v>
      </c>
      <c r="O10" s="19" t="n">
        <v>1365132</v>
      </c>
      <c r="P10" s="19" t="n">
        <v>3309</v>
      </c>
      <c r="Q10" s="20" t="n">
        <f aca="false">SUM(M10:P10)</f>
        <v>1919441</v>
      </c>
    </row>
    <row r="11" customFormat="false" ht="12.75" hidden="false" customHeight="false" outlineLevel="0" collapsed="false">
      <c r="A11" s="16" t="n">
        <v>502</v>
      </c>
      <c r="B11" s="17" t="s">
        <v>11</v>
      </c>
      <c r="C11" s="18"/>
      <c r="D11" s="19" t="n">
        <v>660000</v>
      </c>
      <c r="E11" s="19"/>
      <c r="F11" s="19" t="n">
        <v>200</v>
      </c>
      <c r="G11" s="20" t="n">
        <f aca="false">SUM(C11:F11)</f>
        <v>660200</v>
      </c>
      <c r="H11" s="18"/>
      <c r="I11" s="19" t="n">
        <v>700000</v>
      </c>
      <c r="J11" s="19"/>
      <c r="K11" s="19" t="n">
        <v>400</v>
      </c>
      <c r="L11" s="20" t="n">
        <f aca="false">SUM(H11:K11)</f>
        <v>700400</v>
      </c>
      <c r="M11" s="18"/>
      <c r="N11" s="19" t="n">
        <v>750000</v>
      </c>
      <c r="O11" s="19"/>
      <c r="P11" s="19" t="n">
        <v>414</v>
      </c>
      <c r="Q11" s="20" t="n">
        <f aca="false">SUM(M11:P11)</f>
        <v>750414</v>
      </c>
    </row>
    <row r="12" customFormat="false" ht="12.75" hidden="false" customHeight="false" outlineLevel="0" collapsed="false">
      <c r="A12" s="16" t="n">
        <v>504</v>
      </c>
      <c r="B12" s="17" t="s">
        <v>12</v>
      </c>
      <c r="C12" s="18"/>
      <c r="D12" s="19"/>
      <c r="E12" s="19"/>
      <c r="F12" s="19"/>
      <c r="G12" s="20" t="n">
        <f aca="false">SUM(C12:F12)</f>
        <v>0</v>
      </c>
      <c r="H12" s="18"/>
      <c r="I12" s="19"/>
      <c r="J12" s="19"/>
      <c r="K12" s="19"/>
      <c r="L12" s="20" t="n">
        <f aca="false">SUM(H12:K12)</f>
        <v>0</v>
      </c>
      <c r="M12" s="18"/>
      <c r="N12" s="19"/>
      <c r="O12" s="19"/>
      <c r="P12" s="19"/>
      <c r="Q12" s="20" t="n">
        <f aca="false">SUM(M12:P12)</f>
        <v>0</v>
      </c>
    </row>
    <row r="13" customFormat="false" ht="12.75" hidden="false" customHeight="false" outlineLevel="0" collapsed="false">
      <c r="A13" s="16" t="n">
        <v>511</v>
      </c>
      <c r="B13" s="17" t="s">
        <v>13</v>
      </c>
      <c r="C13" s="18"/>
      <c r="D13" s="19" t="n">
        <v>481000</v>
      </c>
      <c r="E13" s="19"/>
      <c r="F13" s="19" t="n">
        <v>200</v>
      </c>
      <c r="G13" s="20" t="n">
        <f aca="false">SUM(C13:F13)</f>
        <v>481200</v>
      </c>
      <c r="H13" s="18"/>
      <c r="I13" s="19" t="n">
        <v>510000</v>
      </c>
      <c r="J13" s="19"/>
      <c r="K13" s="19" t="n">
        <v>100</v>
      </c>
      <c r="L13" s="20" t="n">
        <f aca="false">SUM(H13:K13)</f>
        <v>510100</v>
      </c>
      <c r="M13" s="18"/>
      <c r="N13" s="19" t="n">
        <v>535000</v>
      </c>
      <c r="O13" s="19"/>
      <c r="P13" s="19" t="n">
        <v>23</v>
      </c>
      <c r="Q13" s="20" t="n">
        <f aca="false">SUM(M13:P13)</f>
        <v>535023</v>
      </c>
    </row>
    <row r="14" customFormat="false" ht="12.75" hidden="false" customHeight="false" outlineLevel="0" collapsed="false">
      <c r="A14" s="16" t="n">
        <v>512</v>
      </c>
      <c r="B14" s="17" t="s">
        <v>14</v>
      </c>
      <c r="C14" s="18"/>
      <c r="D14" s="19" t="n">
        <v>20000</v>
      </c>
      <c r="E14" s="19" t="n">
        <v>5000</v>
      </c>
      <c r="F14" s="19"/>
      <c r="G14" s="20" t="n">
        <f aca="false">SUM(C14:F14)</f>
        <v>25000</v>
      </c>
      <c r="H14" s="18"/>
      <c r="I14" s="19" t="n">
        <v>22000</v>
      </c>
      <c r="J14" s="19" t="n">
        <v>8000</v>
      </c>
      <c r="K14" s="19"/>
      <c r="L14" s="20" t="n">
        <f aca="false">SUM(H14:K14)</f>
        <v>30000</v>
      </c>
      <c r="M14" s="18"/>
      <c r="N14" s="19" t="n">
        <v>25000</v>
      </c>
      <c r="O14" s="19" t="n">
        <v>12000</v>
      </c>
      <c r="P14" s="19"/>
      <c r="Q14" s="20" t="n">
        <f aca="false">SUM(M14:P14)</f>
        <v>37000</v>
      </c>
    </row>
    <row r="15" customFormat="false" ht="12.75" hidden="false" customHeight="false" outlineLevel="0" collapsed="false">
      <c r="A15" s="16" t="n">
        <v>518</v>
      </c>
      <c r="B15" s="17" t="s">
        <v>15</v>
      </c>
      <c r="C15" s="18" t="n">
        <v>169000</v>
      </c>
      <c r="D15" s="19" t="n">
        <v>389500</v>
      </c>
      <c r="E15" s="19" t="n">
        <v>15000</v>
      </c>
      <c r="F15" s="19" t="n">
        <v>500</v>
      </c>
      <c r="G15" s="20" t="n">
        <f aca="false">SUM(C15:F15)</f>
        <v>574000</v>
      </c>
      <c r="H15" s="18" t="n">
        <v>180000</v>
      </c>
      <c r="I15" s="19" t="n">
        <v>450000</v>
      </c>
      <c r="J15" s="19" t="n">
        <v>18200</v>
      </c>
      <c r="K15" s="19" t="n">
        <v>200</v>
      </c>
      <c r="L15" s="20" t="n">
        <f aca="false">SUM(H15:K15)</f>
        <v>648400</v>
      </c>
      <c r="M15" s="18" t="n">
        <v>184000</v>
      </c>
      <c r="N15" s="19" t="n">
        <v>480000</v>
      </c>
      <c r="O15" s="19" t="n">
        <v>22000</v>
      </c>
      <c r="P15" s="19" t="n">
        <v>100</v>
      </c>
      <c r="Q15" s="20" t="n">
        <f aca="false">SUM(M15:P15)</f>
        <v>686100</v>
      </c>
    </row>
    <row r="16" customFormat="false" ht="12.75" hidden="false" customHeight="false" outlineLevel="0" collapsed="false">
      <c r="A16" s="16" t="n">
        <v>521</v>
      </c>
      <c r="B16" s="17" t="s">
        <v>16</v>
      </c>
      <c r="C16" s="18" t="n">
        <v>16900500</v>
      </c>
      <c r="D16" s="19" t="n">
        <v>70000</v>
      </c>
      <c r="E16" s="19" t="n">
        <v>55000</v>
      </c>
      <c r="F16" s="19" t="n">
        <v>2000</v>
      </c>
      <c r="G16" s="20" t="n">
        <f aca="false">SUM(C16:F16)</f>
        <v>17027500</v>
      </c>
      <c r="H16" s="18" t="n">
        <v>17100250</v>
      </c>
      <c r="I16" s="19" t="n">
        <v>80000</v>
      </c>
      <c r="J16" s="19" t="n">
        <v>58000</v>
      </c>
      <c r="K16" s="19" t="n">
        <v>2300</v>
      </c>
      <c r="L16" s="20" t="n">
        <f aca="false">SUM(H16:K16)</f>
        <v>17240550</v>
      </c>
      <c r="M16" s="18" t="n">
        <v>17180300</v>
      </c>
      <c r="N16" s="19" t="n">
        <v>90000</v>
      </c>
      <c r="O16" s="19" t="n">
        <v>62000</v>
      </c>
      <c r="P16" s="19" t="n">
        <v>2600</v>
      </c>
      <c r="Q16" s="20" t="n">
        <f aca="false">SUM(M16:P16)</f>
        <v>17334900</v>
      </c>
    </row>
    <row r="17" customFormat="false" ht="12.75" hidden="false" customHeight="false" outlineLevel="0" collapsed="false">
      <c r="A17" s="16" t="n">
        <v>524</v>
      </c>
      <c r="B17" s="17" t="s">
        <v>17</v>
      </c>
      <c r="C17" s="18" t="n">
        <v>5800200</v>
      </c>
      <c r="D17" s="19" t="n">
        <v>7500</v>
      </c>
      <c r="E17" s="19"/>
      <c r="F17" s="19" t="n">
        <v>500</v>
      </c>
      <c r="G17" s="20" t="n">
        <f aca="false">SUM(C17:F17)</f>
        <v>5808200</v>
      </c>
      <c r="H17" s="18" t="n">
        <v>5890100</v>
      </c>
      <c r="I17" s="19"/>
      <c r="J17" s="19"/>
      <c r="K17" s="19" t="n">
        <v>600</v>
      </c>
      <c r="L17" s="20" t="n">
        <f aca="false">SUM(H17:K17)</f>
        <v>5890700</v>
      </c>
      <c r="M17" s="18" t="n">
        <v>6050100</v>
      </c>
      <c r="N17" s="19"/>
      <c r="O17" s="19"/>
      <c r="P17" s="19" t="n">
        <v>879</v>
      </c>
      <c r="Q17" s="20" t="n">
        <f aca="false">SUM(M17:P17)</f>
        <v>6050979</v>
      </c>
    </row>
    <row r="18" customFormat="false" ht="12.75" hidden="false" customHeight="false" outlineLevel="0" collapsed="false">
      <c r="A18" s="16" t="n">
        <v>525</v>
      </c>
      <c r="B18" s="17" t="s">
        <v>18</v>
      </c>
      <c r="C18" s="18" t="n">
        <v>70000</v>
      </c>
      <c r="D18" s="19"/>
      <c r="E18" s="19"/>
      <c r="F18" s="19" t="n">
        <v>10</v>
      </c>
      <c r="G18" s="20" t="n">
        <f aca="false">SUM(C18:F18)</f>
        <v>70010</v>
      </c>
      <c r="H18" s="18" t="n">
        <v>78000</v>
      </c>
      <c r="I18" s="19"/>
      <c r="J18" s="19"/>
      <c r="K18" s="19" t="n">
        <v>11</v>
      </c>
      <c r="L18" s="20"/>
      <c r="M18" s="18" t="n">
        <v>82000</v>
      </c>
      <c r="N18" s="19"/>
      <c r="O18" s="19"/>
      <c r="P18" s="19" t="n">
        <v>11</v>
      </c>
      <c r="Q18" s="20" t="n">
        <f aca="false">SUM(M18:P18)</f>
        <v>82011</v>
      </c>
    </row>
    <row r="19" customFormat="false" ht="12.75" hidden="false" customHeight="false" outlineLevel="0" collapsed="false">
      <c r="A19" s="16" t="n">
        <v>527</v>
      </c>
      <c r="B19" s="17" t="s">
        <v>19</v>
      </c>
      <c r="C19" s="18" t="n">
        <v>302969</v>
      </c>
      <c r="D19" s="19"/>
      <c r="E19" s="19"/>
      <c r="F19" s="19" t="n">
        <v>50</v>
      </c>
      <c r="G19" s="20" t="n">
        <f aca="false">SUM(C19:F19)</f>
        <v>303019</v>
      </c>
      <c r="H19" s="18" t="n">
        <v>310000</v>
      </c>
      <c r="I19" s="19" t="n">
        <v>10000</v>
      </c>
      <c r="J19" s="19"/>
      <c r="K19" s="19" t="n">
        <v>66</v>
      </c>
      <c r="L19" s="20" t="n">
        <f aca="false">SUM(H19:K19)</f>
        <v>320066</v>
      </c>
      <c r="M19" s="18" t="n">
        <v>330000</v>
      </c>
      <c r="N19" s="19" t="n">
        <v>12000</v>
      </c>
      <c r="O19" s="19"/>
      <c r="P19" s="19" t="n">
        <v>66</v>
      </c>
      <c r="Q19" s="20" t="n">
        <f aca="false">SUM(M19:P19)</f>
        <v>342066</v>
      </c>
    </row>
    <row r="20" customFormat="false" ht="12.75" hidden="false" customHeight="false" outlineLevel="0" collapsed="false">
      <c r="A20" s="16" t="n">
        <v>528</v>
      </c>
      <c r="B20" s="17" t="s">
        <v>20</v>
      </c>
      <c r="C20" s="18"/>
      <c r="D20" s="19"/>
      <c r="E20" s="19"/>
      <c r="F20" s="19"/>
      <c r="G20" s="20" t="n">
        <f aca="false">SUM(C20:F20)</f>
        <v>0</v>
      </c>
      <c r="H20" s="18"/>
      <c r="I20" s="19"/>
      <c r="J20" s="19"/>
      <c r="K20" s="19"/>
      <c r="L20" s="20" t="n">
        <f aca="false">SUM(H20:K20)</f>
        <v>0</v>
      </c>
      <c r="M20" s="18"/>
      <c r="N20" s="19"/>
      <c r="O20" s="19"/>
      <c r="P20" s="19"/>
      <c r="Q20" s="20" t="n">
        <f aca="false">SUM(M20:P20)</f>
        <v>0</v>
      </c>
    </row>
    <row r="21" customFormat="false" ht="12.75" hidden="false" customHeight="false" outlineLevel="0" collapsed="false">
      <c r="A21" s="16" t="n">
        <v>549</v>
      </c>
      <c r="B21" s="17" t="s">
        <v>21</v>
      </c>
      <c r="C21" s="18"/>
      <c r="D21" s="19" t="n">
        <v>80000</v>
      </c>
      <c r="E21" s="19"/>
      <c r="F21" s="19" t="n">
        <v>0</v>
      </c>
      <c r="G21" s="20" t="n">
        <f aca="false">SUM(C21:F21)</f>
        <v>80000</v>
      </c>
      <c r="H21" s="18"/>
      <c r="I21" s="19" t="n">
        <v>88000</v>
      </c>
      <c r="J21" s="19"/>
      <c r="K21" s="19" t="n">
        <v>32</v>
      </c>
      <c r="L21" s="20" t="n">
        <f aca="false">SUM(H21:K21)</f>
        <v>88032</v>
      </c>
      <c r="M21" s="18"/>
      <c r="N21" s="19" t="n">
        <v>95000</v>
      </c>
      <c r="O21" s="19"/>
      <c r="P21" s="19" t="n">
        <v>32</v>
      </c>
      <c r="Q21" s="20" t="n">
        <f aca="false">SUM(M21:P21)</f>
        <v>95032</v>
      </c>
    </row>
    <row r="22" customFormat="false" ht="12.75" hidden="false" customHeight="false" outlineLevel="0" collapsed="false">
      <c r="A22" s="16" t="n">
        <v>551</v>
      </c>
      <c r="B22" s="17" t="s">
        <v>22</v>
      </c>
      <c r="C22" s="18"/>
      <c r="D22" s="19" t="n">
        <v>30000</v>
      </c>
      <c r="E22" s="19"/>
      <c r="F22" s="19" t="n">
        <v>0</v>
      </c>
      <c r="G22" s="20" t="n">
        <f aca="false">SUM(C22:F22)</f>
        <v>30000</v>
      </c>
      <c r="H22" s="18"/>
      <c r="I22" s="19" t="n">
        <v>36000</v>
      </c>
      <c r="J22" s="19"/>
      <c r="K22" s="19" t="n">
        <v>49</v>
      </c>
      <c r="L22" s="20" t="n">
        <f aca="false">SUM(H22:K22)</f>
        <v>36049</v>
      </c>
      <c r="M22" s="18"/>
      <c r="N22" s="19" t="n">
        <v>41000</v>
      </c>
      <c r="O22" s="19"/>
      <c r="P22" s="19" t="n">
        <v>49</v>
      </c>
      <c r="Q22" s="20" t="n">
        <f aca="false">SUM(M22:P22)</f>
        <v>41049</v>
      </c>
    </row>
    <row r="23" customFormat="false" ht="13.5" hidden="false" customHeight="false" outlineLevel="0" collapsed="false">
      <c r="A23" s="16" t="n">
        <v>558</v>
      </c>
      <c r="B23" s="17" t="s">
        <v>23</v>
      </c>
      <c r="C23" s="18"/>
      <c r="D23" s="19" t="n">
        <v>500000</v>
      </c>
      <c r="E23" s="19" t="n">
        <v>65000</v>
      </c>
      <c r="F23" s="19" t="n">
        <v>0</v>
      </c>
      <c r="G23" s="20" t="n">
        <f aca="false">SUM(C23:F23)</f>
        <v>565000</v>
      </c>
      <c r="H23" s="18"/>
      <c r="I23" s="19" t="n">
        <v>580000</v>
      </c>
      <c r="J23" s="19" t="n">
        <v>73000</v>
      </c>
      <c r="K23" s="19" t="n">
        <v>136</v>
      </c>
      <c r="L23" s="20" t="n">
        <f aca="false">SUM(H23:K23)</f>
        <v>653136</v>
      </c>
      <c r="M23" s="18"/>
      <c r="N23" s="19" t="n">
        <v>650000</v>
      </c>
      <c r="O23" s="19" t="n">
        <v>85200</v>
      </c>
      <c r="P23" s="19" t="n">
        <v>136</v>
      </c>
      <c r="Q23" s="20" t="n">
        <f aca="false">SUM(M23:P23)</f>
        <v>735336</v>
      </c>
    </row>
    <row r="24" customFormat="false" ht="12.8" hidden="false" customHeight="false" outlineLevel="0" collapsed="false">
      <c r="A24" s="21" t="s">
        <v>24</v>
      </c>
      <c r="B24" s="22" t="s">
        <v>25</v>
      </c>
      <c r="C24" s="12" t="n">
        <f aca="false">SUM(C25:C30)</f>
        <v>23362669</v>
      </c>
      <c r="D24" s="13" t="n">
        <f aca="false">SUM(D25:D30)</f>
        <v>2613000</v>
      </c>
      <c r="E24" s="13" t="n">
        <f aca="false">SUM(E25:E30)</f>
        <v>1390300</v>
      </c>
      <c r="F24" s="13" t="n">
        <f aca="false">SUM(F25:F30)</f>
        <v>9930</v>
      </c>
      <c r="G24" s="14" t="n">
        <f aca="false">SUM(C24:F24)</f>
        <v>27375899</v>
      </c>
      <c r="H24" s="12" t="n">
        <f aca="false">SUM(H25:H30)</f>
        <v>23688350</v>
      </c>
      <c r="I24" s="13" t="n">
        <f aca="false">SUM(I25:I30)</f>
        <v>2866000</v>
      </c>
      <c r="J24" s="15" t="n">
        <f aca="false">SUM(J25:J30)</f>
        <v>1467400</v>
      </c>
      <c r="K24" s="15" t="n">
        <f aca="false">SUM(K25:K30)</f>
        <v>8000</v>
      </c>
      <c r="L24" s="14" t="n">
        <f aca="false">SUM(L25:L30)</f>
        <v>28029750</v>
      </c>
      <c r="M24" s="12" t="n">
        <f aca="false">SUM(M25:M30)</f>
        <v>23965400</v>
      </c>
      <c r="N24" s="13" t="n">
        <f aca="false">SUM(N25:N30)</f>
        <v>3090000</v>
      </c>
      <c r="O24" s="13" t="n">
        <f aca="false">SUM(O25:O30)</f>
        <v>1546332</v>
      </c>
      <c r="P24" s="13" t="n">
        <f aca="false">SUM(P25:P30)</f>
        <v>8000</v>
      </c>
      <c r="Q24" s="14" t="n">
        <f aca="false">SUM(M24:P24)</f>
        <v>28609732</v>
      </c>
    </row>
    <row r="25" customFormat="false" ht="12.8" hidden="false" customHeight="false" outlineLevel="0" collapsed="false">
      <c r="A25" s="16" t="n">
        <v>602</v>
      </c>
      <c r="B25" s="17" t="s">
        <v>26</v>
      </c>
      <c r="C25" s="18"/>
      <c r="D25" s="19"/>
      <c r="E25" s="19" t="n">
        <v>1390300</v>
      </c>
      <c r="F25" s="19" t="n">
        <v>9930</v>
      </c>
      <c r="G25" s="20" t="n">
        <f aca="false">SUM(C25:F25)</f>
        <v>1400230</v>
      </c>
      <c r="H25" s="18"/>
      <c r="I25" s="19"/>
      <c r="J25" s="19" t="n">
        <v>1467400</v>
      </c>
      <c r="K25" s="23" t="n">
        <v>8000</v>
      </c>
      <c r="L25" s="20" t="n">
        <f aca="false">SUM(H25:K25)</f>
        <v>1475400</v>
      </c>
      <c r="M25" s="18"/>
      <c r="N25" s="19"/>
      <c r="O25" s="19" t="n">
        <v>1546332</v>
      </c>
      <c r="P25" s="19" t="n">
        <v>8000</v>
      </c>
      <c r="Q25" s="20" t="n">
        <f aca="false">SUM(M25:P25)</f>
        <v>1554332</v>
      </c>
    </row>
    <row r="26" customFormat="false" ht="12.75" hidden="false" customHeight="false" outlineLevel="0" collapsed="false">
      <c r="A26" s="16" t="n">
        <v>604</v>
      </c>
      <c r="B26" s="17" t="s">
        <v>27</v>
      </c>
      <c r="C26" s="18"/>
      <c r="D26" s="19"/>
      <c r="E26" s="19"/>
      <c r="F26" s="19"/>
      <c r="G26" s="20" t="n">
        <f aca="false">SUM(C26:F26)</f>
        <v>0</v>
      </c>
      <c r="H26" s="18"/>
      <c r="I26" s="19"/>
      <c r="J26" s="19"/>
      <c r="K26" s="23"/>
      <c r="L26" s="20" t="n">
        <f aca="false">SUM(H26:K26)</f>
        <v>0</v>
      </c>
      <c r="M26" s="18"/>
      <c r="N26" s="19"/>
      <c r="O26" s="19"/>
      <c r="P26" s="19"/>
      <c r="Q26" s="20" t="n">
        <f aca="false">SUM(M26:P26)</f>
        <v>0</v>
      </c>
    </row>
    <row r="27" customFormat="false" ht="12.75" hidden="false" customHeight="false" outlineLevel="0" collapsed="false">
      <c r="A27" s="16" t="n">
        <v>662</v>
      </c>
      <c r="B27" s="17" t="s">
        <v>28</v>
      </c>
      <c r="C27" s="18"/>
      <c r="D27" s="19"/>
      <c r="E27" s="19"/>
      <c r="F27" s="19"/>
      <c r="G27" s="20" t="n">
        <f aca="false">SUM(C27:F27)</f>
        <v>0</v>
      </c>
      <c r="H27" s="18"/>
      <c r="I27" s="19"/>
      <c r="J27" s="19"/>
      <c r="K27" s="23"/>
      <c r="L27" s="20" t="n">
        <f aca="false">SUM(H27:K27)</f>
        <v>0</v>
      </c>
      <c r="M27" s="18"/>
      <c r="N27" s="19"/>
      <c r="O27" s="19"/>
      <c r="P27" s="19"/>
      <c r="Q27" s="20" t="n">
        <f aca="false">SUM(M27:P27)</f>
        <v>0</v>
      </c>
    </row>
    <row r="28" customFormat="false" ht="12.75" hidden="false" customHeight="false" outlineLevel="0" collapsed="false">
      <c r="A28" s="16" t="n">
        <v>648</v>
      </c>
      <c r="B28" s="17" t="s">
        <v>29</v>
      </c>
      <c r="C28" s="18"/>
      <c r="D28" s="19"/>
      <c r="E28" s="19"/>
      <c r="F28" s="19"/>
      <c r="G28" s="20" t="n">
        <f aca="false">SUM(C28:F28)</f>
        <v>0</v>
      </c>
      <c r="H28" s="18"/>
      <c r="I28" s="19"/>
      <c r="J28" s="19"/>
      <c r="K28" s="23"/>
      <c r="L28" s="20" t="n">
        <f aca="false">SUM(H28:K28)</f>
        <v>0</v>
      </c>
      <c r="M28" s="18"/>
      <c r="N28" s="19"/>
      <c r="O28" s="19"/>
      <c r="P28" s="19"/>
      <c r="Q28" s="20" t="n">
        <f aca="false">SUM(M28:P28)</f>
        <v>0</v>
      </c>
    </row>
    <row r="29" customFormat="false" ht="12.75" hidden="false" customHeight="false" outlineLevel="0" collapsed="false">
      <c r="A29" s="16" t="n">
        <v>649</v>
      </c>
      <c r="B29" s="17" t="s">
        <v>30</v>
      </c>
      <c r="C29" s="18"/>
      <c r="D29" s="19"/>
      <c r="E29" s="19"/>
      <c r="F29" s="19"/>
      <c r="G29" s="20" t="n">
        <f aca="false">SUM(C29:F29)</f>
        <v>0</v>
      </c>
      <c r="H29" s="18"/>
      <c r="I29" s="19"/>
      <c r="J29" s="19"/>
      <c r="K29" s="23"/>
      <c r="L29" s="20" t="n">
        <f aca="false">SUM(H29:K29)</f>
        <v>0</v>
      </c>
      <c r="M29" s="18"/>
      <c r="N29" s="19"/>
      <c r="O29" s="19"/>
      <c r="P29" s="19"/>
      <c r="Q29" s="20" t="n">
        <f aca="false">SUM(M29:P29)</f>
        <v>0</v>
      </c>
    </row>
    <row r="30" customFormat="false" ht="13.5" hidden="false" customHeight="false" outlineLevel="0" collapsed="false">
      <c r="A30" s="24" t="n">
        <v>672</v>
      </c>
      <c r="B30" s="25" t="s">
        <v>31</v>
      </c>
      <c r="C30" s="26" t="n">
        <v>23362669</v>
      </c>
      <c r="D30" s="27" t="n">
        <v>2613000</v>
      </c>
      <c r="E30" s="27"/>
      <c r="F30" s="27"/>
      <c r="G30" s="28" t="n">
        <f aca="false">SUM(C30:F30)</f>
        <v>25975669</v>
      </c>
      <c r="H30" s="26" t="n">
        <v>23688350</v>
      </c>
      <c r="I30" s="27" t="n">
        <v>2866000</v>
      </c>
      <c r="J30" s="27"/>
      <c r="K30" s="29"/>
      <c r="L30" s="28" t="n">
        <f aca="false">SUM(H30:K30)</f>
        <v>26554350</v>
      </c>
      <c r="M30" s="26" t="n">
        <v>23965400</v>
      </c>
      <c r="N30" s="27" t="n">
        <v>3090000</v>
      </c>
      <c r="O30" s="27"/>
      <c r="P30" s="27"/>
      <c r="Q30" s="20" t="n">
        <f aca="false">SUM(M30:P30)</f>
        <v>27055400</v>
      </c>
    </row>
    <row r="31" customFormat="false" ht="13.5" hidden="false" customHeight="false" outlineLevel="0" collapsed="false">
      <c r="A31" s="30" t="s">
        <v>32</v>
      </c>
      <c r="B31" s="31" t="s">
        <v>33</v>
      </c>
      <c r="C31" s="32" t="n">
        <f aca="false">SUM(C24-C9)</f>
        <v>0</v>
      </c>
      <c r="D31" s="33" t="n">
        <f aca="false">SUM(D24-D9)</f>
        <v>0</v>
      </c>
      <c r="E31" s="34" t="n">
        <f aca="false">SUM(E24-E9)</f>
        <v>0</v>
      </c>
      <c r="F31" s="35" t="n">
        <f aca="false">SUM(F24-F9)</f>
        <v>5970</v>
      </c>
      <c r="G31" s="34" t="n">
        <f aca="false">SUM(C31:F31)</f>
        <v>5970</v>
      </c>
      <c r="H31" s="34" t="n">
        <f aca="false">SUM(H24-H9)</f>
        <v>0</v>
      </c>
      <c r="I31" s="34" t="n">
        <f aca="false">SUM(I24-I9)</f>
        <v>0</v>
      </c>
      <c r="J31" s="34" t="n">
        <f aca="false">SUM(J24-J9)</f>
        <v>0</v>
      </c>
      <c r="K31" s="34" t="n">
        <f aca="false">SUM(K24-K9)</f>
        <v>3106</v>
      </c>
      <c r="L31" s="36" t="n">
        <f aca="false">SUM(H31:K31)</f>
        <v>3106</v>
      </c>
      <c r="M31" s="33" t="n">
        <f aca="false">SUM(M24-M9)</f>
        <v>0</v>
      </c>
      <c r="N31" s="35" t="n">
        <f aca="false">SUM(N24-N9)</f>
        <v>0</v>
      </c>
      <c r="O31" s="33" t="n">
        <f aca="false">SUM(O24-O9)</f>
        <v>0</v>
      </c>
      <c r="P31" s="35" t="n">
        <f aca="false">SUM(P24-P9)</f>
        <v>381</v>
      </c>
      <c r="Q31" s="34" t="n">
        <f aca="false">SUM(M31:P31)</f>
        <v>381</v>
      </c>
    </row>
    <row r="32" customFormat="false" ht="12.75" hidden="false" customHeight="false" outlineLevel="0" collapsed="false">
      <c r="A32" s="37"/>
      <c r="B32" s="37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customFormat="false" ht="12.75" hidden="false" customHeight="false" outlineLevel="0" collapsed="false">
      <c r="A33" s="39" t="s">
        <v>34</v>
      </c>
    </row>
    <row r="36" customFormat="false" ht="12.75" hidden="false" customHeight="false" outlineLevel="0" collapsed="false">
      <c r="A36" s="1" t="s">
        <v>35</v>
      </c>
    </row>
    <row r="37" customFormat="false" ht="12.75" hidden="false" customHeight="false" outlineLevel="0" collapsed="false">
      <c r="A37" s="1" t="s">
        <v>36</v>
      </c>
    </row>
  </sheetData>
  <mergeCells count="8">
    <mergeCell ref="A1:I1"/>
    <mergeCell ref="A2:I2"/>
    <mergeCell ref="A4:I4"/>
    <mergeCell ref="A7:B7"/>
    <mergeCell ref="C7:G7"/>
    <mergeCell ref="H7:L7"/>
    <mergeCell ref="M7:Q7"/>
    <mergeCell ref="A8:B8"/>
  </mergeCells>
  <printOptions headings="false" gridLines="false" gridLinesSet="true" horizontalCentered="false" verticalCentered="false"/>
  <pageMargins left="0.0784722222222222" right="0.0784722222222222" top="0.39375" bottom="0.393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144</TotalTime>
  <Application>LibreOffice/6.0.6.2$Windows_X86_64 LibreOffice_project/0c292870b25a325b5ed35f6b45599d2ea4458e77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2022-11-23T09:43:26Z</dcterms:created>
  <dc:creator>Kalamárová</dc:creator>
  <dc:description/>
  <dc:language>cs-CZ</dc:language>
  <cp:lastModifiedBy/>
  <dcterms:modified xsi:type="dcterms:W3CDTF">2024-12-18T12:07:13Z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